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типовое меню 2025год январь-март\"/>
    </mc:Choice>
  </mc:AlternateContent>
  <bookViews>
    <workbookView xWindow="1335" yWindow="0" windowWidth="19155" windowHeight="75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L196" i="1" l="1"/>
  <c r="G24" i="1"/>
  <c r="G196" i="1" s="1"/>
  <c r="I138" i="1"/>
  <c r="H196" i="1"/>
  <c r="F196" i="1"/>
  <c r="I196" i="1"/>
  <c r="J196" i="1"/>
</calcChain>
</file>

<file path=xl/sharedStrings.xml><?xml version="1.0" encoding="utf-8"?>
<sst xmlns="http://schemas.openxmlformats.org/spreadsheetml/2006/main" count="270" uniqueCount="76">
  <si>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</si>
  <si>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</si>
  <si>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</si>
  <si>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</si>
  <si>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</si>
  <si>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</si>
  <si>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</si>
  <si>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</si>
  <si>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</si>
  <si>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</si>
  <si>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</si>
  <si>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</si>
  <si>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</si>
  <si>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</si>
  <si>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</si>
  <si>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</si>
  <si>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</si>
  <si>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</si>
  <si>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</si>
  <si>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</si>
  <si>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</si>
  <si>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</si>
  <si>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</si>
  <si>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</si>
  <si>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</si>
  <si>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</si>
  <si>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</si>
  <si>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</si>
  <si>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</si>
  <si>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</si>
  <si>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</si>
  <si>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</si>
  <si>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</si>
  <si>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</si>
  <si>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</si>
  <si>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</si>
  <si>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</si>
  <si>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</si>
  <si>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</si>
  <si>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Кыркина Галина Борисовна</t>
  </si>
  <si>
    <t>МБОУ Гобикская СОШ Рогнединского района Брянской области</t>
  </si>
  <si>
    <t>Макаронные изделия отварные</t>
  </si>
  <si>
    <t>Котлета мясная</t>
  </si>
  <si>
    <t>№203</t>
  </si>
  <si>
    <t>№349</t>
  </si>
  <si>
    <t>№282</t>
  </si>
  <si>
    <t xml:space="preserve">Каша жидкая молочная из манной крупы </t>
  </si>
  <si>
    <t>Яблоко</t>
  </si>
  <si>
    <t xml:space="preserve">Чай </t>
  </si>
  <si>
    <t>№181</t>
  </si>
  <si>
    <t>№375</t>
  </si>
  <si>
    <t>№338</t>
  </si>
  <si>
    <t xml:space="preserve">Картофельное пюре </t>
  </si>
  <si>
    <t>Какао со сгущеным молоком</t>
  </si>
  <si>
    <t xml:space="preserve">Котлета рыбная </t>
  </si>
  <si>
    <t>№128</t>
  </si>
  <si>
    <t>№234</t>
  </si>
  <si>
    <t>№382</t>
  </si>
  <si>
    <t>№43</t>
  </si>
  <si>
    <t>Рис отварной</t>
  </si>
  <si>
    <t>Компот из сухофруктов</t>
  </si>
  <si>
    <t>№304</t>
  </si>
  <si>
    <t>Масло сливочное (порциями)</t>
  </si>
  <si>
    <t>№14</t>
  </si>
  <si>
    <t>января</t>
  </si>
  <si>
    <t>Винегрет овощной</t>
  </si>
  <si>
    <t>кисломол.</t>
  </si>
  <si>
    <t>№173</t>
  </si>
  <si>
    <t>Каша вязкая молочная из пшённой крупы</t>
  </si>
  <si>
    <t>№302</t>
  </si>
  <si>
    <t>Каша гречневая рассыпчатая</t>
  </si>
  <si>
    <t xml:space="preserve">хлеб </t>
  </si>
  <si>
    <t>Мандарин</t>
  </si>
  <si>
    <t xml:space="preserve"> Ржано-пшеничный</t>
  </si>
  <si>
    <t>Пшеничный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</si>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</sst>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63" sqref="E16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38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39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 t="s">
        <v>64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5.46</v>
      </c>
      <c r="H6" s="40">
        <v>5.8</v>
      </c>
      <c r="I6" s="40">
        <v>20.5</v>
      </c>
      <c r="J6" s="51">
        <v>249</v>
      </c>
      <c r="K6" s="41" t="s">
        <v>43</v>
      </c>
      <c r="L6" s="54">
        <v>20.5</v>
      </c>
    </row>
    <row r="7" spans="1:12" ht="15" x14ac:dyDescent="0.25">
      <c r="A7" s="23"/>
      <c r="B7" s="15"/>
      <c r="C7" s="11"/>
      <c r="D7" s="7" t="s">
        <v>22</v>
      </c>
      <c r="E7" s="42" t="s">
        <v>60</v>
      </c>
      <c r="F7" s="43">
        <v>200</v>
      </c>
      <c r="G7" s="43">
        <v>0.66</v>
      </c>
      <c r="H7" s="53">
        <v>0.1</v>
      </c>
      <c r="I7" s="43">
        <v>16</v>
      </c>
      <c r="J7" s="56">
        <v>94.2</v>
      </c>
      <c r="K7" s="44" t="s">
        <v>44</v>
      </c>
      <c r="L7" s="53">
        <v>6.2</v>
      </c>
    </row>
    <row r="8" spans="1:12" ht="15" x14ac:dyDescent="0.25">
      <c r="A8" s="23"/>
      <c r="B8" s="15"/>
      <c r="C8" s="11"/>
      <c r="D8" s="7" t="s">
        <v>71</v>
      </c>
      <c r="E8" s="42" t="s">
        <v>73</v>
      </c>
      <c r="F8" s="43">
        <v>40</v>
      </c>
      <c r="G8" s="43">
        <v>1.44</v>
      </c>
      <c r="H8" s="53">
        <v>0.4</v>
      </c>
      <c r="I8" s="43">
        <v>12.4</v>
      </c>
      <c r="J8" s="52">
        <v>59</v>
      </c>
      <c r="K8" s="44"/>
      <c r="L8" s="53">
        <v>3.7</v>
      </c>
    </row>
    <row r="9" spans="1:12" ht="15" x14ac:dyDescent="0.25">
      <c r="A9" s="23"/>
      <c r="B9" s="15"/>
      <c r="C9" s="11"/>
      <c r="D9" s="7" t="s">
        <v>21</v>
      </c>
      <c r="E9" s="42" t="s">
        <v>42</v>
      </c>
      <c r="F9" s="43">
        <v>80</v>
      </c>
      <c r="G9" s="43">
        <v>9.26</v>
      </c>
      <c r="H9" s="43">
        <v>13.3</v>
      </c>
      <c r="I9" s="56">
        <v>22.5</v>
      </c>
      <c r="J9" s="52">
        <v>236</v>
      </c>
      <c r="K9" s="44" t="s">
        <v>45</v>
      </c>
      <c r="L9" s="53">
        <v>48.6</v>
      </c>
    </row>
    <row r="10" spans="1:12" ht="15" x14ac:dyDescent="0.25">
      <c r="A10" s="23"/>
      <c r="B10" s="15"/>
      <c r="C10" s="11"/>
      <c r="D10" s="55"/>
      <c r="E10" s="42"/>
      <c r="F10" s="43"/>
      <c r="G10" s="43"/>
      <c r="H10" s="43"/>
      <c r="I10" s="43"/>
      <c r="J10" s="52"/>
      <c r="K10" s="44"/>
      <c r="L10" s="5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52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>SUM(G6:G12)</f>
        <v>16.82</v>
      </c>
      <c r="H13" s="60">
        <f>SUM(H6:H12)</f>
        <v>19.600000000000001</v>
      </c>
      <c r="I13" s="19">
        <f>SUM(I6:I12)</f>
        <v>71.400000000000006</v>
      </c>
      <c r="J13" s="19">
        <f>SUM(J6:J12)</f>
        <v>638.20000000000005</v>
      </c>
      <c r="K13" s="25"/>
      <c r="L13" s="60">
        <f>SUM(L6:L12)</f>
        <v>79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500</v>
      </c>
      <c r="G24" s="32">
        <f t="shared" ref="G24:J24" si="2">G13+G23</f>
        <v>16.82</v>
      </c>
      <c r="H24" s="32">
        <f t="shared" si="2"/>
        <v>19.600000000000001</v>
      </c>
      <c r="I24" s="32">
        <f t="shared" si="2"/>
        <v>71.400000000000006</v>
      </c>
      <c r="J24" s="32">
        <f t="shared" si="2"/>
        <v>638.20000000000005</v>
      </c>
      <c r="K24" s="32"/>
      <c r="L24" s="32">
        <f t="shared" ref="L24" si="3">L13+L23</f>
        <v>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46</v>
      </c>
      <c r="F25" s="40">
        <v>210</v>
      </c>
      <c r="G25" s="40">
        <v>16.11</v>
      </c>
      <c r="H25" s="59">
        <v>15.72</v>
      </c>
      <c r="I25" s="40">
        <v>32.4</v>
      </c>
      <c r="J25" s="40">
        <v>324</v>
      </c>
      <c r="K25" s="41" t="s">
        <v>49</v>
      </c>
      <c r="L25" s="40">
        <v>26.5</v>
      </c>
    </row>
    <row r="26" spans="1:12" ht="15" x14ac:dyDescent="0.25">
      <c r="A26" s="14"/>
      <c r="B26" s="15"/>
      <c r="C26" s="11"/>
      <c r="D26" s="7" t="s">
        <v>22</v>
      </c>
      <c r="E26" s="42" t="s">
        <v>48</v>
      </c>
      <c r="F26" s="43">
        <v>200</v>
      </c>
      <c r="G26" s="43">
        <v>0.1</v>
      </c>
      <c r="H26" s="43">
        <v>1</v>
      </c>
      <c r="I26" s="43">
        <v>0.02</v>
      </c>
      <c r="J26" s="53">
        <v>1</v>
      </c>
      <c r="K26" s="44" t="s">
        <v>50</v>
      </c>
      <c r="L26" s="53">
        <v>3.2</v>
      </c>
    </row>
    <row r="27" spans="1:12" ht="15" x14ac:dyDescent="0.25">
      <c r="A27" s="14"/>
      <c r="B27" s="15"/>
      <c r="C27" s="11"/>
      <c r="D27" s="7" t="s">
        <v>71</v>
      </c>
      <c r="E27" s="42" t="s">
        <v>74</v>
      </c>
      <c r="F27" s="43">
        <v>40</v>
      </c>
      <c r="G27" s="53">
        <v>3</v>
      </c>
      <c r="H27" s="43">
        <v>1.1599999999999999</v>
      </c>
      <c r="I27" s="56">
        <v>30.6</v>
      </c>
      <c r="J27" s="43">
        <v>105</v>
      </c>
      <c r="K27" s="44"/>
      <c r="L27" s="53">
        <v>6.3</v>
      </c>
    </row>
    <row r="28" spans="1:12" ht="15" x14ac:dyDescent="0.25">
      <c r="A28" s="14"/>
      <c r="B28" s="15"/>
      <c r="C28" s="11"/>
      <c r="D28" s="7" t="s">
        <v>23</v>
      </c>
      <c r="E28" s="58" t="s">
        <v>47</v>
      </c>
      <c r="F28" s="43">
        <v>150</v>
      </c>
      <c r="G28" s="43">
        <v>0.6</v>
      </c>
      <c r="H28" s="43">
        <v>0.6</v>
      </c>
      <c r="I28" s="43">
        <v>14.7</v>
      </c>
      <c r="J28" s="43">
        <v>70</v>
      </c>
      <c r="K28" s="44" t="s">
        <v>51</v>
      </c>
      <c r="L28" s="53">
        <v>43</v>
      </c>
    </row>
    <row r="29" spans="1:12" ht="15" x14ac:dyDescent="0.25">
      <c r="A29" s="14"/>
      <c r="B29" s="15"/>
      <c r="C29" s="11"/>
      <c r="D29" s="55"/>
      <c r="E29" s="42"/>
      <c r="F29" s="43"/>
      <c r="G29" s="43"/>
      <c r="H29" s="43"/>
      <c r="I29" s="43"/>
      <c r="J29" s="43"/>
      <c r="K29" s="43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600</v>
      </c>
      <c r="G32" s="19">
        <f>SUM(G25:G31)</f>
        <v>19.810000000000002</v>
      </c>
      <c r="H32" s="19">
        <f>SUM(H25:H31)</f>
        <v>18.48</v>
      </c>
      <c r="I32" s="19">
        <f>SUM(I25:I31)</f>
        <v>77.72</v>
      </c>
      <c r="J32" s="19">
        <f>SUM(J25:J31)</f>
        <v>500</v>
      </c>
      <c r="K32" s="25"/>
      <c r="L32" s="60">
        <f>SUM(L25:L31)</f>
        <v>79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600</v>
      </c>
      <c r="G43" s="32">
        <f t="shared" ref="G43" si="8">G32+G42</f>
        <v>19.810000000000002</v>
      </c>
      <c r="H43" s="32">
        <f t="shared" ref="H43" si="9">H32+H42</f>
        <v>18.48</v>
      </c>
      <c r="I43" s="32">
        <f t="shared" ref="I43" si="10">I32+I42</f>
        <v>77.72</v>
      </c>
      <c r="J43" s="32">
        <f t="shared" ref="J43:L43" si="11">J32+J42</f>
        <v>500</v>
      </c>
      <c r="K43" s="32"/>
      <c r="L43" s="32">
        <f t="shared" si="11"/>
        <v>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150</v>
      </c>
      <c r="G44" s="54">
        <v>4.5999999999999996</v>
      </c>
      <c r="H44" s="40">
        <v>7.8</v>
      </c>
      <c r="I44" s="40">
        <v>15.39</v>
      </c>
      <c r="J44" s="40">
        <v>147</v>
      </c>
      <c r="K44" s="41" t="s">
        <v>55</v>
      </c>
      <c r="L44" s="54">
        <v>18.350000000000001</v>
      </c>
    </row>
    <row r="45" spans="1:12" ht="15" x14ac:dyDescent="0.25">
      <c r="A45" s="23"/>
      <c r="B45" s="15"/>
      <c r="C45" s="11"/>
      <c r="D45" s="7" t="s">
        <v>22</v>
      </c>
      <c r="E45" s="42" t="s">
        <v>53</v>
      </c>
      <c r="F45" s="43">
        <v>200</v>
      </c>
      <c r="G45" s="53">
        <v>3.5</v>
      </c>
      <c r="H45" s="43">
        <v>3.72</v>
      </c>
      <c r="I45" s="43">
        <v>15.6</v>
      </c>
      <c r="J45" s="43">
        <v>127</v>
      </c>
      <c r="K45" s="44" t="s">
        <v>57</v>
      </c>
      <c r="L45" s="53">
        <v>20.5</v>
      </c>
    </row>
    <row r="46" spans="1:12" ht="15" x14ac:dyDescent="0.25">
      <c r="A46" s="23"/>
      <c r="B46" s="15"/>
      <c r="C46" s="11"/>
      <c r="D46" s="7" t="s">
        <v>71</v>
      </c>
      <c r="E46" s="42" t="s">
        <v>75</v>
      </c>
      <c r="F46" s="43">
        <v>40</v>
      </c>
      <c r="G46" s="53">
        <v>1.44</v>
      </c>
      <c r="H46" s="43">
        <v>0.4</v>
      </c>
      <c r="I46" s="43">
        <v>12.4</v>
      </c>
      <c r="J46" s="43">
        <v>59</v>
      </c>
      <c r="K46" s="44"/>
      <c r="L46" s="53">
        <v>3.7</v>
      </c>
    </row>
    <row r="47" spans="1:12" ht="15" x14ac:dyDescent="0.25">
      <c r="A47" s="23"/>
      <c r="B47" s="15"/>
      <c r="C47" s="11"/>
      <c r="D47" s="7" t="s">
        <v>21</v>
      </c>
      <c r="E47" s="42" t="s">
        <v>54</v>
      </c>
      <c r="F47" s="43">
        <v>100</v>
      </c>
      <c r="G47" s="53">
        <v>5.7</v>
      </c>
      <c r="H47" s="43">
        <v>3.69</v>
      </c>
      <c r="I47" s="43">
        <v>24.96</v>
      </c>
      <c r="J47" s="43">
        <v>120</v>
      </c>
      <c r="K47" s="44" t="s">
        <v>56</v>
      </c>
      <c r="L47" s="53">
        <v>33</v>
      </c>
    </row>
    <row r="48" spans="1:12" ht="15" x14ac:dyDescent="0.25">
      <c r="A48" s="23"/>
      <c r="B48" s="15"/>
      <c r="C48" s="11"/>
      <c r="D48" s="55" t="s">
        <v>25</v>
      </c>
      <c r="E48" s="42" t="s">
        <v>65</v>
      </c>
      <c r="F48" s="43">
        <v>60</v>
      </c>
      <c r="G48" s="43">
        <v>0.82</v>
      </c>
      <c r="H48" s="43">
        <v>2.7</v>
      </c>
      <c r="I48" s="43">
        <v>4.3</v>
      </c>
      <c r="J48" s="43">
        <v>56</v>
      </c>
      <c r="K48" s="44" t="s">
        <v>58</v>
      </c>
      <c r="L48" s="53">
        <v>3.45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5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550</v>
      </c>
      <c r="G51" s="19">
        <f>SUM(G44:G50)</f>
        <v>16.059999999999999</v>
      </c>
      <c r="H51" s="19">
        <f>SUM(H44:H50)</f>
        <v>18.309999999999999</v>
      </c>
      <c r="I51" s="19">
        <f>SUM(I44:I50)</f>
        <v>72.649999999999991</v>
      </c>
      <c r="J51" s="19">
        <f>SUM(J44:J50)</f>
        <v>509</v>
      </c>
      <c r="K51" s="25"/>
      <c r="L51" s="60">
        <f>SUM(L44:L50)</f>
        <v>79.000000000000014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550</v>
      </c>
      <c r="G62" s="32">
        <f t="shared" ref="G62" si="16">G51+G61</f>
        <v>16.059999999999999</v>
      </c>
      <c r="H62" s="32">
        <f t="shared" ref="H62" si="17">H51+H61</f>
        <v>18.309999999999999</v>
      </c>
      <c r="I62" s="32">
        <f t="shared" ref="I62" si="18">I51+I61</f>
        <v>72.649999999999991</v>
      </c>
      <c r="J62" s="32">
        <f t="shared" ref="J62:L62" si="19">J51+J61</f>
        <v>509</v>
      </c>
      <c r="K62" s="32"/>
      <c r="L62" s="32">
        <f t="shared" si="19"/>
        <v>79.000000000000014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180</v>
      </c>
      <c r="G63" s="40">
        <v>5.43</v>
      </c>
      <c r="H63" s="40">
        <v>4.37</v>
      </c>
      <c r="I63" s="40">
        <v>27.68</v>
      </c>
      <c r="J63" s="51">
        <v>162</v>
      </c>
      <c r="K63" s="41" t="s">
        <v>61</v>
      </c>
      <c r="L63" s="40">
        <v>20.5</v>
      </c>
    </row>
    <row r="64" spans="1:12" ht="15" x14ac:dyDescent="0.25">
      <c r="A64" s="23"/>
      <c r="B64" s="15"/>
      <c r="C64" s="11"/>
      <c r="D64" s="7" t="s">
        <v>22</v>
      </c>
      <c r="E64" s="42" t="s">
        <v>60</v>
      </c>
      <c r="F64" s="43">
        <v>200</v>
      </c>
      <c r="G64" s="43">
        <v>0.66</v>
      </c>
      <c r="H64" s="43">
        <v>0.1</v>
      </c>
      <c r="I64" s="56">
        <v>16</v>
      </c>
      <c r="J64" s="52">
        <v>94.2</v>
      </c>
      <c r="K64" s="44" t="s">
        <v>44</v>
      </c>
      <c r="L64" s="53">
        <v>6.2</v>
      </c>
    </row>
    <row r="65" spans="1:12" ht="15" x14ac:dyDescent="0.25">
      <c r="A65" s="23"/>
      <c r="B65" s="15"/>
      <c r="C65" s="11"/>
      <c r="D65" s="7" t="s">
        <v>71</v>
      </c>
      <c r="E65" s="42" t="s">
        <v>75</v>
      </c>
      <c r="F65" s="43">
        <v>40</v>
      </c>
      <c r="G65" s="43">
        <v>1.44</v>
      </c>
      <c r="H65" s="43">
        <v>0.4</v>
      </c>
      <c r="I65" s="43">
        <v>12.4</v>
      </c>
      <c r="J65" s="43">
        <v>59</v>
      </c>
      <c r="K65" s="44"/>
      <c r="L65" s="53">
        <v>3.7</v>
      </c>
    </row>
    <row r="66" spans="1:12" ht="15" x14ac:dyDescent="0.25">
      <c r="A66" s="23"/>
      <c r="B66" s="15"/>
      <c r="C66" s="11"/>
      <c r="D66" s="7" t="s">
        <v>21</v>
      </c>
      <c r="E66" s="42" t="s">
        <v>42</v>
      </c>
      <c r="F66" s="43">
        <v>80</v>
      </c>
      <c r="G66" s="43">
        <v>9.26</v>
      </c>
      <c r="H66" s="43">
        <v>13.3</v>
      </c>
      <c r="I66" s="43">
        <v>22.5</v>
      </c>
      <c r="J66" s="43">
        <v>236</v>
      </c>
      <c r="K66" s="44" t="s">
        <v>45</v>
      </c>
      <c r="L66" s="43">
        <v>48.6</v>
      </c>
    </row>
    <row r="67" spans="1:12" ht="15" x14ac:dyDescent="0.25">
      <c r="A67" s="23"/>
      <c r="B67" s="15"/>
      <c r="C67" s="11"/>
      <c r="D67" s="55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>SUM(G63:G69)</f>
        <v>16.79</v>
      </c>
      <c r="H70" s="19">
        <f>SUM(H63:H69)</f>
        <v>18.170000000000002</v>
      </c>
      <c r="I70" s="19">
        <f>SUM(I63:I69)</f>
        <v>78.58</v>
      </c>
      <c r="J70" s="19">
        <f>SUM(J63:J69)</f>
        <v>551.20000000000005</v>
      </c>
      <c r="K70" s="25"/>
      <c r="L70" s="60">
        <f>SUM(L63:L69)</f>
        <v>79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500</v>
      </c>
      <c r="G81" s="32">
        <f t="shared" ref="G81" si="24">G70+G80</f>
        <v>16.79</v>
      </c>
      <c r="H81" s="32">
        <f t="shared" ref="H81" si="25">H70+H80</f>
        <v>18.170000000000002</v>
      </c>
      <c r="I81" s="32">
        <f t="shared" ref="I81" si="26">I70+I80</f>
        <v>78.58</v>
      </c>
      <c r="J81" s="32">
        <f t="shared" ref="J81:L81" si="27">J70+J80</f>
        <v>551.20000000000005</v>
      </c>
      <c r="K81" s="32"/>
      <c r="L81" s="32">
        <f t="shared" si="27"/>
        <v>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41</v>
      </c>
      <c r="F82" s="40">
        <v>180</v>
      </c>
      <c r="G82" s="40">
        <v>5.46</v>
      </c>
      <c r="H82" s="40">
        <v>5.8</v>
      </c>
      <c r="I82" s="40">
        <v>20.5</v>
      </c>
      <c r="J82" s="40">
        <v>249</v>
      </c>
      <c r="K82" s="41" t="s">
        <v>43</v>
      </c>
      <c r="L82" s="40">
        <v>20.5</v>
      </c>
    </row>
    <row r="83" spans="1:12" ht="15" x14ac:dyDescent="0.25">
      <c r="A83" s="23"/>
      <c r="B83" s="15"/>
      <c r="C83" s="11"/>
      <c r="D83" s="7" t="s">
        <v>22</v>
      </c>
      <c r="E83" s="42" t="s">
        <v>48</v>
      </c>
      <c r="F83" s="43">
        <v>200</v>
      </c>
      <c r="G83" s="43">
        <v>0.1</v>
      </c>
      <c r="H83" s="43">
        <v>1</v>
      </c>
      <c r="I83" s="43">
        <v>0.02</v>
      </c>
      <c r="J83" s="43">
        <v>1</v>
      </c>
      <c r="K83" s="44" t="s">
        <v>50</v>
      </c>
      <c r="L83" s="43">
        <v>3.2</v>
      </c>
    </row>
    <row r="84" spans="1:12" ht="15" x14ac:dyDescent="0.25">
      <c r="A84" s="23"/>
      <c r="B84" s="15"/>
      <c r="C84" s="11"/>
      <c r="D84" s="7" t="s">
        <v>71</v>
      </c>
      <c r="E84" s="42" t="s">
        <v>75</v>
      </c>
      <c r="F84" s="43">
        <v>40</v>
      </c>
      <c r="G84" s="53">
        <v>1.44</v>
      </c>
      <c r="H84" s="43">
        <v>0.4</v>
      </c>
      <c r="I84" s="43">
        <v>12.4</v>
      </c>
      <c r="J84" s="43">
        <v>59</v>
      </c>
      <c r="K84" s="44"/>
      <c r="L84" s="43">
        <v>3.7</v>
      </c>
    </row>
    <row r="85" spans="1:12" ht="15" x14ac:dyDescent="0.25">
      <c r="A85" s="23"/>
      <c r="B85" s="15"/>
      <c r="C85" s="11"/>
      <c r="D85" s="7" t="s">
        <v>21</v>
      </c>
      <c r="E85" s="42" t="s">
        <v>54</v>
      </c>
      <c r="F85" s="43">
        <v>100</v>
      </c>
      <c r="G85" s="43">
        <v>5.7</v>
      </c>
      <c r="H85" s="43">
        <v>3.69</v>
      </c>
      <c r="I85" s="43">
        <v>24.96</v>
      </c>
      <c r="J85" s="43">
        <v>120</v>
      </c>
      <c r="K85" s="44" t="s">
        <v>56</v>
      </c>
      <c r="L85" s="56">
        <v>33</v>
      </c>
    </row>
    <row r="86" spans="1:12" ht="15" x14ac:dyDescent="0.25">
      <c r="A86" s="23"/>
      <c r="B86" s="15"/>
      <c r="C86" s="11"/>
      <c r="D86" s="7" t="s">
        <v>23</v>
      </c>
      <c r="E86" s="42" t="s">
        <v>72</v>
      </c>
      <c r="F86" s="43">
        <v>100</v>
      </c>
      <c r="G86" s="53">
        <v>2.6</v>
      </c>
      <c r="H86" s="43">
        <v>0.6</v>
      </c>
      <c r="I86" s="43">
        <v>19.7</v>
      </c>
      <c r="J86" s="52">
        <v>71</v>
      </c>
      <c r="K86" s="44" t="s">
        <v>51</v>
      </c>
      <c r="L86" s="43">
        <v>18.600000000000001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620</v>
      </c>
      <c r="G89" s="19">
        <f>SUM(G82:G88)</f>
        <v>15.299999999999999</v>
      </c>
      <c r="H89" s="19">
        <f>SUM(H82:H88)</f>
        <v>11.49</v>
      </c>
      <c r="I89" s="19">
        <f>SUM(I82:I88)</f>
        <v>77.58</v>
      </c>
      <c r="J89" s="19">
        <f>SUM(J82:J88)</f>
        <v>500</v>
      </c>
      <c r="K89" s="25"/>
      <c r="L89" s="60">
        <f>SUM(L82:L88)</f>
        <v>79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28">SUM(G90:G98)</f>
        <v>0</v>
      </c>
      <c r="H99" s="19">
        <f t="shared" ref="H99" si="29">SUM(H90:H98)</f>
        <v>0</v>
      </c>
      <c r="I99" s="19">
        <f t="shared" ref="I99" si="30">SUM(I90:I98)</f>
        <v>0</v>
      </c>
      <c r="J99" s="19">
        <f t="shared" ref="J99:L99" si="31">SUM(J90:J98)</f>
        <v>0</v>
      </c>
      <c r="K99" s="25"/>
      <c r="L99" s="19">
        <f t="shared" si="3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620</v>
      </c>
      <c r="G100" s="32">
        <f t="shared" ref="G100" si="32">G89+G99</f>
        <v>15.299999999999999</v>
      </c>
      <c r="H100" s="32">
        <f t="shared" ref="H100" si="33">H89+H99</f>
        <v>11.49</v>
      </c>
      <c r="I100" s="32">
        <f t="shared" ref="I100" si="34">I89+I99</f>
        <v>77.58</v>
      </c>
      <c r="J100" s="32">
        <f t="shared" ref="J100:L100" si="35">J89+J99</f>
        <v>500</v>
      </c>
      <c r="K100" s="32"/>
      <c r="L100" s="32">
        <f t="shared" si="35"/>
        <v>79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180</v>
      </c>
      <c r="G101" s="40">
        <v>5.46</v>
      </c>
      <c r="H101" s="40">
        <v>5.8</v>
      </c>
      <c r="I101" s="40">
        <v>20.5</v>
      </c>
      <c r="J101" s="40">
        <v>249</v>
      </c>
      <c r="K101" s="41" t="s">
        <v>43</v>
      </c>
      <c r="L101" s="40">
        <v>20.5</v>
      </c>
    </row>
    <row r="102" spans="1:12" ht="15" x14ac:dyDescent="0.25">
      <c r="A102" s="23"/>
      <c r="B102" s="15"/>
      <c r="C102" s="11"/>
      <c r="D102" s="7" t="s">
        <v>22</v>
      </c>
      <c r="E102" s="42" t="s">
        <v>60</v>
      </c>
      <c r="F102" s="43">
        <v>200</v>
      </c>
      <c r="G102" s="43">
        <v>0.66</v>
      </c>
      <c r="H102" s="43">
        <v>0.1</v>
      </c>
      <c r="I102" s="43">
        <v>16</v>
      </c>
      <c r="J102" s="52">
        <v>94.2</v>
      </c>
      <c r="K102" s="44" t="s">
        <v>44</v>
      </c>
      <c r="L102" s="43">
        <v>6.2</v>
      </c>
    </row>
    <row r="103" spans="1:12" ht="15" x14ac:dyDescent="0.25">
      <c r="A103" s="23"/>
      <c r="B103" s="15"/>
      <c r="C103" s="11"/>
      <c r="D103" s="7" t="s">
        <v>71</v>
      </c>
      <c r="E103" s="42" t="s">
        <v>75</v>
      </c>
      <c r="F103" s="43">
        <v>40</v>
      </c>
      <c r="G103" s="43">
        <v>1.44</v>
      </c>
      <c r="H103" s="43">
        <v>0.4</v>
      </c>
      <c r="I103" s="43">
        <v>12.4</v>
      </c>
      <c r="J103" s="43">
        <v>59</v>
      </c>
      <c r="K103" s="44"/>
      <c r="L103" s="43">
        <v>3.7</v>
      </c>
    </row>
    <row r="104" spans="1:12" ht="15" x14ac:dyDescent="0.25">
      <c r="A104" s="23"/>
      <c r="B104" s="15"/>
      <c r="C104" s="11"/>
      <c r="D104" s="7" t="s">
        <v>21</v>
      </c>
      <c r="E104" s="42" t="s">
        <v>42</v>
      </c>
      <c r="F104" s="43">
        <v>80</v>
      </c>
      <c r="G104" s="43">
        <v>9.26</v>
      </c>
      <c r="H104" s="43">
        <v>13.3</v>
      </c>
      <c r="I104" s="43">
        <v>22.5</v>
      </c>
      <c r="J104" s="43">
        <v>236</v>
      </c>
      <c r="K104" s="44" t="s">
        <v>45</v>
      </c>
      <c r="L104" s="43">
        <v>48.6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>SUM(G101:G107)</f>
        <v>16.82</v>
      </c>
      <c r="H108" s="19">
        <f>SUM(H101:H107)</f>
        <v>19.600000000000001</v>
      </c>
      <c r="I108" s="19">
        <f>SUM(I101:I107)</f>
        <v>71.400000000000006</v>
      </c>
      <c r="J108" s="19">
        <f>SUM(J101:J107)</f>
        <v>638.20000000000005</v>
      </c>
      <c r="K108" s="25"/>
      <c r="L108" s="19">
        <f>SUM(L101:L107)</f>
        <v>79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36">SUM(G109:G117)</f>
        <v>0</v>
      </c>
      <c r="H118" s="19">
        <f t="shared" si="36"/>
        <v>0</v>
      </c>
      <c r="I118" s="19">
        <f t="shared" si="36"/>
        <v>0</v>
      </c>
      <c r="J118" s="19">
        <f t="shared" si="36"/>
        <v>0</v>
      </c>
      <c r="K118" s="25"/>
      <c r="L118" s="19">
        <f t="shared" ref="L118" si="3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500</v>
      </c>
      <c r="G119" s="32">
        <f t="shared" ref="G119" si="38">G108+G118</f>
        <v>16.82</v>
      </c>
      <c r="H119" s="32">
        <f t="shared" ref="H119" si="39">H108+H118</f>
        <v>19.600000000000001</v>
      </c>
      <c r="I119" s="32">
        <f t="shared" ref="I119" si="40">I108+I118</f>
        <v>71.400000000000006</v>
      </c>
      <c r="J119" s="32">
        <f t="shared" ref="J119:L119" si="41">J108+J118</f>
        <v>638.20000000000005</v>
      </c>
      <c r="K119" s="32"/>
      <c r="L119" s="32">
        <f t="shared" si="41"/>
        <v>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210</v>
      </c>
      <c r="G120" s="40">
        <v>16.11</v>
      </c>
      <c r="H120" s="40">
        <v>15.7</v>
      </c>
      <c r="I120" s="40">
        <v>32.4</v>
      </c>
      <c r="J120" s="40">
        <v>324</v>
      </c>
      <c r="K120" s="41" t="s">
        <v>49</v>
      </c>
      <c r="L120" s="40">
        <v>26.5</v>
      </c>
    </row>
    <row r="121" spans="1:12" ht="15" x14ac:dyDescent="0.25">
      <c r="A121" s="14"/>
      <c r="B121" s="15"/>
      <c r="C121" s="11"/>
      <c r="D121" s="7" t="s">
        <v>22</v>
      </c>
      <c r="E121" s="42" t="s">
        <v>48</v>
      </c>
      <c r="F121" s="43">
        <v>200</v>
      </c>
      <c r="G121" s="43">
        <v>0.1</v>
      </c>
      <c r="H121" s="43">
        <v>1</v>
      </c>
      <c r="I121" s="43">
        <v>0.02</v>
      </c>
      <c r="J121" s="43">
        <v>1</v>
      </c>
      <c r="K121" s="44" t="s">
        <v>50</v>
      </c>
      <c r="L121" s="43">
        <v>3.2</v>
      </c>
    </row>
    <row r="122" spans="1:12" ht="15" x14ac:dyDescent="0.25">
      <c r="A122" s="14"/>
      <c r="B122" s="15"/>
      <c r="C122" s="11"/>
      <c r="D122" s="7" t="s">
        <v>71</v>
      </c>
      <c r="E122" s="42" t="s">
        <v>74</v>
      </c>
      <c r="F122" s="43">
        <v>40</v>
      </c>
      <c r="G122" s="43">
        <v>3</v>
      </c>
      <c r="H122" s="43">
        <v>1.1599999999999999</v>
      </c>
      <c r="I122" s="43">
        <v>30.6</v>
      </c>
      <c r="J122" s="43">
        <v>105</v>
      </c>
      <c r="K122" s="44"/>
      <c r="L122" s="43">
        <v>6.3</v>
      </c>
    </row>
    <row r="123" spans="1:12" ht="15" x14ac:dyDescent="0.25">
      <c r="A123" s="14"/>
      <c r="B123" s="15"/>
      <c r="C123" s="11"/>
      <c r="D123" s="7" t="s">
        <v>23</v>
      </c>
      <c r="E123" s="42" t="s">
        <v>47</v>
      </c>
      <c r="F123" s="43">
        <v>180</v>
      </c>
      <c r="G123" s="43">
        <v>0.6</v>
      </c>
      <c r="H123" s="43">
        <v>0.6</v>
      </c>
      <c r="I123" s="43">
        <v>14.7</v>
      </c>
      <c r="J123" s="43">
        <v>70</v>
      </c>
      <c r="K123" s="44" t="s">
        <v>51</v>
      </c>
      <c r="L123" s="43">
        <v>43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630</v>
      </c>
      <c r="G127" s="19">
        <f>SUM(G120:G126)</f>
        <v>19.810000000000002</v>
      </c>
      <c r="H127" s="19">
        <f>SUM(H120:H126)</f>
        <v>18.46</v>
      </c>
      <c r="I127" s="19">
        <f>SUM(I120:I126)</f>
        <v>77.72</v>
      </c>
      <c r="J127" s="19">
        <f>SUM(J120:J126)</f>
        <v>500</v>
      </c>
      <c r="K127" s="25"/>
      <c r="L127" s="60">
        <f>SUM(L120:L126)</f>
        <v>79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42">SUM(G128:G136)</f>
        <v>0</v>
      </c>
      <c r="H137" s="19">
        <f t="shared" si="42"/>
        <v>0</v>
      </c>
      <c r="I137" s="19">
        <f t="shared" si="42"/>
        <v>0</v>
      </c>
      <c r="J137" s="19">
        <f t="shared" si="42"/>
        <v>0</v>
      </c>
      <c r="K137" s="25"/>
      <c r="L137" s="19">
        <f t="shared" ref="L137" si="43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630</v>
      </c>
      <c r="G138" s="32">
        <f t="shared" ref="G138" si="44">G127+G137</f>
        <v>19.810000000000002</v>
      </c>
      <c r="H138" s="32">
        <f t="shared" ref="H138" si="45">H127+H137</f>
        <v>18.46</v>
      </c>
      <c r="I138" s="32">
        <f t="shared" ref="I138" si="46">I127+I137</f>
        <v>77.72</v>
      </c>
      <c r="J138" s="32">
        <f t="shared" ref="J138:L138" si="47">J127+J137</f>
        <v>500</v>
      </c>
      <c r="K138" s="32"/>
      <c r="L138" s="32">
        <f t="shared" si="47"/>
        <v>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150</v>
      </c>
      <c r="G139" s="40">
        <v>4.5999999999999996</v>
      </c>
      <c r="H139" s="40">
        <v>7.8</v>
      </c>
      <c r="I139" s="40">
        <v>15.39</v>
      </c>
      <c r="J139" s="40">
        <v>147</v>
      </c>
      <c r="K139" s="41" t="s">
        <v>55</v>
      </c>
      <c r="L139" s="40">
        <v>18.350000000000001</v>
      </c>
    </row>
    <row r="140" spans="1:12" ht="15" x14ac:dyDescent="0.25">
      <c r="A140" s="23"/>
      <c r="B140" s="15"/>
      <c r="C140" s="11"/>
      <c r="D140" s="7" t="s">
        <v>22</v>
      </c>
      <c r="E140" s="42" t="s">
        <v>53</v>
      </c>
      <c r="F140" s="43">
        <v>200</v>
      </c>
      <c r="G140" s="43">
        <v>3.5</v>
      </c>
      <c r="H140" s="43">
        <v>3.72</v>
      </c>
      <c r="I140" s="43">
        <v>15.6</v>
      </c>
      <c r="J140" s="43">
        <v>127</v>
      </c>
      <c r="K140" s="44" t="s">
        <v>57</v>
      </c>
      <c r="L140" s="43">
        <v>20.5</v>
      </c>
    </row>
    <row r="141" spans="1:12" ht="15.75" customHeight="1" x14ac:dyDescent="0.25">
      <c r="A141" s="23"/>
      <c r="B141" s="15"/>
      <c r="C141" s="11"/>
      <c r="D141" s="7" t="s">
        <v>71</v>
      </c>
      <c r="E141" s="42" t="s">
        <v>75</v>
      </c>
      <c r="F141" s="43">
        <v>40</v>
      </c>
      <c r="G141" s="43">
        <v>1.44</v>
      </c>
      <c r="H141" s="43">
        <v>0.4</v>
      </c>
      <c r="I141" s="43">
        <v>12.4</v>
      </c>
      <c r="J141" s="43">
        <v>59</v>
      </c>
      <c r="K141" s="44"/>
      <c r="L141" s="43">
        <v>3.7</v>
      </c>
    </row>
    <row r="142" spans="1:12" ht="15" x14ac:dyDescent="0.25">
      <c r="A142" s="23"/>
      <c r="B142" s="15"/>
      <c r="C142" s="11"/>
      <c r="D142" s="7" t="s">
        <v>21</v>
      </c>
      <c r="E142" s="42" t="s">
        <v>54</v>
      </c>
      <c r="F142" s="43">
        <v>100</v>
      </c>
      <c r="G142" s="43">
        <v>5.7</v>
      </c>
      <c r="H142" s="43">
        <v>3.69</v>
      </c>
      <c r="I142" s="43">
        <v>24.96</v>
      </c>
      <c r="J142" s="43">
        <v>120</v>
      </c>
      <c r="K142" s="44" t="s">
        <v>56</v>
      </c>
      <c r="L142" s="56">
        <v>33</v>
      </c>
    </row>
    <row r="143" spans="1:12" ht="15" x14ac:dyDescent="0.25">
      <c r="A143" s="23"/>
      <c r="B143" s="15"/>
      <c r="C143" s="11"/>
      <c r="D143" s="7" t="s">
        <v>25</v>
      </c>
      <c r="E143" s="42" t="s">
        <v>65</v>
      </c>
      <c r="F143" s="43">
        <v>60</v>
      </c>
      <c r="G143" s="43">
        <v>0.82</v>
      </c>
      <c r="H143" s="43">
        <v>2.7</v>
      </c>
      <c r="I143" s="43">
        <v>4.3</v>
      </c>
      <c r="J143" s="43">
        <v>56</v>
      </c>
      <c r="K143" s="44" t="s">
        <v>58</v>
      </c>
      <c r="L143" s="43">
        <v>3.45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>SUM(G139:G145)</f>
        <v>16.059999999999999</v>
      </c>
      <c r="H146" s="19">
        <f>SUM(H139:H145)</f>
        <v>18.309999999999999</v>
      </c>
      <c r="I146" s="19">
        <f>SUM(I139:I145)</f>
        <v>72.649999999999991</v>
      </c>
      <c r="J146" s="19">
        <f>SUM(J139:J145)</f>
        <v>509</v>
      </c>
      <c r="K146" s="25"/>
      <c r="L146" s="19">
        <f>SUM(L139:L145)</f>
        <v>79.000000000000014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48">SUM(G147:G155)</f>
        <v>0</v>
      </c>
      <c r="H156" s="19">
        <f t="shared" si="48"/>
        <v>0</v>
      </c>
      <c r="I156" s="19">
        <f t="shared" si="48"/>
        <v>0</v>
      </c>
      <c r="J156" s="19">
        <f t="shared" si="48"/>
        <v>0</v>
      </c>
      <c r="K156" s="25"/>
      <c r="L156" s="19">
        <f t="shared" ref="L156" si="49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550</v>
      </c>
      <c r="G157" s="32">
        <f t="shared" ref="G157" si="50">G146+G156</f>
        <v>16.059999999999999</v>
      </c>
      <c r="H157" s="32">
        <f t="shared" ref="H157" si="51">H146+H156</f>
        <v>18.309999999999999</v>
      </c>
      <c r="I157" s="32">
        <f t="shared" ref="I157" si="52">I146+I156</f>
        <v>72.649999999999991</v>
      </c>
      <c r="J157" s="32">
        <f t="shared" ref="J157:L157" si="53">J146+J156</f>
        <v>509</v>
      </c>
      <c r="K157" s="32"/>
      <c r="L157" s="32">
        <f t="shared" si="53"/>
        <v>79.000000000000014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210</v>
      </c>
      <c r="G158" s="40">
        <v>10.3</v>
      </c>
      <c r="H158" s="40">
        <v>7.3</v>
      </c>
      <c r="I158" s="40">
        <v>25.1</v>
      </c>
      <c r="J158" s="40">
        <v>288</v>
      </c>
      <c r="K158" s="41" t="s">
        <v>67</v>
      </c>
      <c r="L158" s="40">
        <v>29.5</v>
      </c>
    </row>
    <row r="159" spans="1:12" ht="15" x14ac:dyDescent="0.25">
      <c r="A159" s="23"/>
      <c r="B159" s="15"/>
      <c r="C159" s="11"/>
      <c r="D159" s="7" t="s">
        <v>22</v>
      </c>
      <c r="E159" s="42" t="s">
        <v>48</v>
      </c>
      <c r="F159" s="43">
        <v>200</v>
      </c>
      <c r="G159" s="43">
        <v>0.1</v>
      </c>
      <c r="H159" s="43">
        <v>1</v>
      </c>
      <c r="I159" s="43">
        <v>0.02</v>
      </c>
      <c r="J159" s="43">
        <v>1</v>
      </c>
      <c r="K159" s="44" t="s">
        <v>50</v>
      </c>
      <c r="L159" s="43">
        <v>3.2</v>
      </c>
    </row>
    <row r="160" spans="1:12" ht="15" x14ac:dyDescent="0.25">
      <c r="A160" s="23"/>
      <c r="B160" s="15"/>
      <c r="C160" s="11"/>
      <c r="D160" s="7" t="s">
        <v>71</v>
      </c>
      <c r="E160" s="42" t="s">
        <v>74</v>
      </c>
      <c r="F160" s="43">
        <v>40</v>
      </c>
      <c r="G160" s="43">
        <v>3</v>
      </c>
      <c r="H160" s="43">
        <v>1.1599999999999999</v>
      </c>
      <c r="I160" s="43">
        <v>30.6</v>
      </c>
      <c r="J160" s="43">
        <v>105</v>
      </c>
      <c r="K160" s="44"/>
      <c r="L160" s="43">
        <v>6.3</v>
      </c>
    </row>
    <row r="161" spans="1:12" ht="15" x14ac:dyDescent="0.25">
      <c r="A161" s="23"/>
      <c r="B161" s="15"/>
      <c r="C161" s="11"/>
      <c r="D161" s="7" t="s">
        <v>23</v>
      </c>
      <c r="E161" s="42" t="s">
        <v>72</v>
      </c>
      <c r="F161" s="43">
        <v>100</v>
      </c>
      <c r="G161" s="43">
        <v>2.6</v>
      </c>
      <c r="H161" s="43">
        <v>0.6</v>
      </c>
      <c r="I161" s="43">
        <v>19.7</v>
      </c>
      <c r="J161" s="43">
        <v>71</v>
      </c>
      <c r="K161" s="44" t="s">
        <v>51</v>
      </c>
      <c r="L161" s="56">
        <v>25</v>
      </c>
    </row>
    <row r="162" spans="1:12" ht="15" x14ac:dyDescent="0.25">
      <c r="A162" s="23"/>
      <c r="B162" s="15"/>
      <c r="C162" s="11"/>
      <c r="D162" s="7" t="s">
        <v>66</v>
      </c>
      <c r="E162" s="42" t="s">
        <v>62</v>
      </c>
      <c r="F162" s="43">
        <v>10</v>
      </c>
      <c r="G162" s="52">
        <v>0</v>
      </c>
      <c r="H162" s="43">
        <v>8.3000000000000007</v>
      </c>
      <c r="I162" s="43">
        <v>3.15</v>
      </c>
      <c r="J162" s="43">
        <v>114</v>
      </c>
      <c r="K162" s="44" t="s">
        <v>63</v>
      </c>
      <c r="L162" s="56">
        <v>15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60">
        <f>SUM(G158:G164)</f>
        <v>16</v>
      </c>
      <c r="H165" s="19">
        <f>SUM(H158:H164)</f>
        <v>18.36</v>
      </c>
      <c r="I165" s="19">
        <f>SUM(I158:I164)</f>
        <v>78.570000000000007</v>
      </c>
      <c r="J165" s="19">
        <f>SUM(J158:J164)</f>
        <v>579</v>
      </c>
      <c r="K165" s="25"/>
      <c r="L165" s="61">
        <f>SUM(L158:L164)</f>
        <v>79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54">SUM(G166:G174)</f>
        <v>0</v>
      </c>
      <c r="H175" s="19">
        <f t="shared" si="54"/>
        <v>0</v>
      </c>
      <c r="I175" s="19">
        <f t="shared" si="54"/>
        <v>0</v>
      </c>
      <c r="J175" s="19">
        <f t="shared" si="54"/>
        <v>0</v>
      </c>
      <c r="K175" s="25"/>
      <c r="L175" s="19">
        <f t="shared" ref="L175" si="55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560</v>
      </c>
      <c r="G176" s="32">
        <f t="shared" ref="G176" si="56">G165+G175</f>
        <v>16</v>
      </c>
      <c r="H176" s="32">
        <f t="shared" ref="H176" si="57">H165+H175</f>
        <v>18.36</v>
      </c>
      <c r="I176" s="32">
        <f t="shared" ref="I176" si="58">I165+I175</f>
        <v>78.570000000000007</v>
      </c>
      <c r="J176" s="32">
        <f t="shared" ref="J176:L176" si="59">J165+J175</f>
        <v>579</v>
      </c>
      <c r="K176" s="32"/>
      <c r="L176" s="32">
        <f t="shared" si="59"/>
        <v>79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180</v>
      </c>
      <c r="G177" s="40">
        <v>4.08</v>
      </c>
      <c r="H177" s="40">
        <v>5.65</v>
      </c>
      <c r="I177" s="40">
        <v>19.96</v>
      </c>
      <c r="J177" s="40">
        <v>255</v>
      </c>
      <c r="K177" s="41" t="s">
        <v>69</v>
      </c>
      <c r="L177" s="40">
        <v>20.5</v>
      </c>
    </row>
    <row r="178" spans="1:12" ht="15" x14ac:dyDescent="0.25">
      <c r="A178" s="23"/>
      <c r="B178" s="15"/>
      <c r="C178" s="11"/>
      <c r="D178" s="7" t="s">
        <v>22</v>
      </c>
      <c r="E178" s="42" t="s">
        <v>60</v>
      </c>
      <c r="F178" s="43">
        <v>200</v>
      </c>
      <c r="G178" s="43">
        <v>0.66</v>
      </c>
      <c r="H178" s="43">
        <v>0.1</v>
      </c>
      <c r="I178" s="43">
        <v>16</v>
      </c>
      <c r="J178" s="52">
        <v>94.2</v>
      </c>
      <c r="K178" s="44" t="s">
        <v>44</v>
      </c>
      <c r="L178" s="43">
        <v>6.2</v>
      </c>
    </row>
    <row r="179" spans="1:12" ht="15" x14ac:dyDescent="0.25">
      <c r="A179" s="23"/>
      <c r="B179" s="15"/>
      <c r="C179" s="11"/>
      <c r="D179" s="7" t="s">
        <v>71</v>
      </c>
      <c r="E179" s="42" t="s">
        <v>75</v>
      </c>
      <c r="F179" s="43">
        <v>40</v>
      </c>
      <c r="G179" s="43">
        <v>1.44</v>
      </c>
      <c r="H179" s="43">
        <v>0.4</v>
      </c>
      <c r="I179" s="43">
        <v>12.4</v>
      </c>
      <c r="J179" s="43">
        <v>59</v>
      </c>
      <c r="K179" s="44"/>
      <c r="L179" s="43">
        <v>3.7</v>
      </c>
    </row>
    <row r="180" spans="1:12" ht="15" x14ac:dyDescent="0.25">
      <c r="A180" s="23"/>
      <c r="B180" s="15"/>
      <c r="C180" s="11"/>
      <c r="D180" s="7" t="s">
        <v>21</v>
      </c>
      <c r="E180" s="42" t="s">
        <v>42</v>
      </c>
      <c r="F180" s="43">
        <v>80</v>
      </c>
      <c r="G180" s="43">
        <v>9.26</v>
      </c>
      <c r="H180" s="43">
        <v>13.3</v>
      </c>
      <c r="I180" s="43">
        <v>22.5</v>
      </c>
      <c r="J180" s="43">
        <v>236</v>
      </c>
      <c r="K180" s="44" t="s">
        <v>45</v>
      </c>
      <c r="L180" s="43">
        <v>48.6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>SUM(G177:G183)</f>
        <v>15.44</v>
      </c>
      <c r="H184" s="19">
        <f>SUM(H177:H183)</f>
        <v>19.450000000000003</v>
      </c>
      <c r="I184" s="19">
        <f>SUM(I177:I183)</f>
        <v>70.86</v>
      </c>
      <c r="J184" s="19">
        <f>SUM(J177:J183)</f>
        <v>644.20000000000005</v>
      </c>
      <c r="K184" s="25"/>
      <c r="L184" s="61">
        <f>SUM(L177:L183)</f>
        <v>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500</v>
      </c>
      <c r="G195" s="32">
        <f t="shared" ref="G195" si="62">G184+G194</f>
        <v>15.44</v>
      </c>
      <c r="H195" s="32">
        <f t="shared" ref="H195" si="63">H184+H194</f>
        <v>19.450000000000003</v>
      </c>
      <c r="I195" s="32">
        <f t="shared" ref="I195" si="64">I184+I194</f>
        <v>70.86</v>
      </c>
      <c r="J195" s="32">
        <f t="shared" ref="J195:L195" si="65">J184+J194</f>
        <v>644.20000000000005</v>
      </c>
      <c r="K195" s="32"/>
      <c r="L195" s="32">
        <f t="shared" si="65"/>
        <v>79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62">
        <f>(G24+G43+G62+G81+G100+G119+G138+G157+G176+G195)/(IF(G24=0,0,1)+IF(G43=0,0,1)+IF(G62=0,0,1)+IF(G81=0,0,1)+IF(G100=0,0,1)+IF(G119=0,0,1)+IF(G138=0,0,1)+IF(G157=0,0,1)+IF(G176=0,0,1)+IF(G195=0,0,1))</f>
        <v>16.890999999999998</v>
      </c>
      <c r="H196" s="62">
        <f>(H24+H43+H62+H81+H100+H119+H138+H157+H176+H195)/(IF(H24=0,0,1)+IF(H43=0,0,1)+IF(H62=0,0,1)+IF(H81=0,0,1)+IF(H100=0,0,1)+IF(H119=0,0,1)+IF(H138=0,0,1)+IF(H157=0,0,1)+IF(H176=0,0,1)+IF(H195=0,0,1))</f>
        <v>18.023000000000003</v>
      </c>
      <c r="I196" s="62">
        <f>(I24+I43+I62+I81+I100+I119+I138+I157+I176+I195)/(IF(I24=0,0,1)+IF(I43=0,0,1)+IF(I62=0,0,1)+IF(I81=0,0,1)+IF(I100=0,0,1)+IF(I119=0,0,1)+IF(I138=0,0,1)+IF(I157=0,0,1)+IF(I176=0,0,1)+IF(I195=0,0,1))</f>
        <v>74.912999999999997</v>
      </c>
      <c r="J196" s="63">
        <f>(J24+J43+J62+J81+J100+J119+J138+J157+J176+J195)/(IF(J24=0,0,1)+IF(J43=0,0,1)+IF(J62=0,0,1)+IF(J81=0,0,1)+IF(J100=0,0,1)+IF(J119=0,0,1)+IF(J138=0,0,1)+IF(J157=0,0,1)+IF(J176=0,0,1)+IF(J195=0,0,1))</f>
        <v>556.88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Дунина</cp:lastModifiedBy>
  <dcterms:created xsi:type="dcterms:W3CDTF">2022-05-16T14:23:56Z</dcterms:created>
  <dcterms:modified xsi:type="dcterms:W3CDTF">2025-01-24T12:32:08Z</dcterms:modified>
</cp:coreProperties>
</file>